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ttt\Desktop\"/>
    </mc:Choice>
  </mc:AlternateContent>
  <xr:revisionPtr revIDLastSave="0" documentId="13_ncr:1_{393ED49D-4834-41A7-8764-3BFFDDDA5DCD}" xr6:coauthVersionLast="36" xr6:coauthVersionMax="46" xr10:uidLastSave="{00000000-0000-0000-0000-000000000000}"/>
  <bookViews>
    <workbookView xWindow="-120" yWindow="-120" windowWidth="28110" windowHeight="16440" xr2:uid="{00000000-000D-0000-FFFF-FFFF00000000}"/>
  </bookViews>
  <sheets>
    <sheet name="Cestovné" sheetId="4" r:id="rId1"/>
    <sheet name="Travel expensis" sheetId="5" r:id="rId2"/>
  </sheets>
  <definedNames>
    <definedName name="_xlnm.Print_Area" localSheetId="0">Cestovné!$B$1:$AA$50</definedName>
    <definedName name="_xlnm.Print_Area" localSheetId="1">'Travel expensis'!$B$1:$AA$50</definedName>
  </definedNames>
  <calcPr calcId="191029"/>
</workbook>
</file>

<file path=xl/calcChain.xml><?xml version="1.0" encoding="utf-8"?>
<calcChain xmlns="http://schemas.openxmlformats.org/spreadsheetml/2006/main">
  <c r="F28" i="5" l="1"/>
  <c r="N22" i="5"/>
  <c r="AH15" i="5"/>
  <c r="B7" i="5" s="1"/>
  <c r="AK1" i="5"/>
  <c r="AK2" i="5" l="1"/>
  <c r="AH6" i="5"/>
  <c r="AH3" i="5" l="1"/>
  <c r="AH5" i="5"/>
  <c r="AH11" i="5"/>
  <c r="AH4" i="5"/>
  <c r="AH10" i="5"/>
  <c r="AH12" i="5"/>
  <c r="AH8" i="5"/>
  <c r="AH13" i="5"/>
  <c r="AH7" i="5"/>
  <c r="AH2" i="5"/>
  <c r="AH9" i="5"/>
  <c r="N22" i="4"/>
  <c r="F28" i="4" l="1"/>
  <c r="AH15" i="4" l="1"/>
  <c r="B7" i="4" s="1"/>
  <c r="AK1" i="4"/>
  <c r="AK2" i="4" s="1"/>
  <c r="AH2" i="4" l="1"/>
  <c r="AH3" i="4"/>
  <c r="AH6" i="4"/>
  <c r="AH10" i="4"/>
  <c r="AH4" i="4"/>
  <c r="AH7" i="4"/>
  <c r="AH11" i="4"/>
  <c r="AH5" i="4"/>
  <c r="AH8" i="4"/>
  <c r="AH12" i="4"/>
  <c r="AH9" i="4"/>
</calcChain>
</file>

<file path=xl/sharedStrings.xml><?xml version="1.0" encoding="utf-8"?>
<sst xmlns="http://schemas.openxmlformats.org/spreadsheetml/2006/main" count="71" uniqueCount="65">
  <si>
    <t>Částka</t>
  </si>
  <si>
    <t>Titul</t>
  </si>
  <si>
    <t>Zdůvodnění</t>
  </si>
  <si>
    <t>Osoba a částka, které bude stipendium vypláceno</t>
  </si>
  <si>
    <t>Jméno a příjmení</t>
  </si>
  <si>
    <t>Zdroj financování</t>
  </si>
  <si>
    <t>Pracoviště</t>
  </si>
  <si>
    <t>Činnost</t>
  </si>
  <si>
    <t>Zakázka</t>
  </si>
  <si>
    <t>Schvaluje</t>
  </si>
  <si>
    <t>Datum vyplnění</t>
  </si>
  <si>
    <t>--- zvolte měsíc ---</t>
  </si>
  <si>
    <t>Zvolte měsíc, za který je stipendium vypláceno</t>
  </si>
  <si>
    <t>správce rozpočtu (jméno a podpis)</t>
  </si>
  <si>
    <t>příkazce operace (jméno a podpis)</t>
  </si>
  <si>
    <t>Řešení IGA</t>
  </si>
  <si>
    <t>Jméno řešitele projektu</t>
  </si>
  <si>
    <t>Podpis řešitele projektu</t>
  </si>
  <si>
    <t>Podpis garanta projektu</t>
  </si>
  <si>
    <t>Jméno garanta projektu</t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</si>
  <si>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</si>
  <si>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</si>
  <si>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</si>
  <si>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</si>
  <si>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</si>
  <si>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</si>
  <si>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</si>
  <si>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</si>
  <si>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</si>
  <si>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</si>
  <si>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</si>
  <si>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Choose the month of payment</t>
  </si>
  <si>
    <t>Student's and payment details</t>
  </si>
  <si>
    <t>Degree</t>
  </si>
  <si>
    <t>Name, Surname</t>
  </si>
  <si>
    <t>Amount</t>
  </si>
  <si>
    <t>Rationale</t>
  </si>
  <si>
    <t>IGA processing</t>
  </si>
  <si>
    <t>Funding</t>
  </si>
  <si>
    <t>Department</t>
  </si>
  <si>
    <t>Operation</t>
  </si>
  <si>
    <t>Order</t>
  </si>
  <si>
    <t>Total</t>
  </si>
  <si>
    <t>Date</t>
  </si>
  <si>
    <t>Budget administrator</t>
  </si>
  <si>
    <t xml:space="preserve"> (name and signature)</t>
  </si>
  <si>
    <t>Originator of transaction</t>
  </si>
  <si>
    <t>name</t>
  </si>
  <si>
    <t>signature</t>
  </si>
  <si>
    <t>Main researcher</t>
  </si>
  <si>
    <t>Guarantor</t>
  </si>
  <si>
    <t>Approved by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</si>
  <si>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</si>
  <si>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</si>
  <si>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</si>
  <si>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</si>
  <si>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</si>
  <si>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</si>
  <si>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</si>
  <si>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</si>
  <si>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</si>
  <si>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</si>
  <si>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</si>
  <si>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</si>
  <si>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 choose the month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</si>
</sst>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42" formatCode="_-* #,##0\ &quot;Kč&quot;_-;\-* #,##0\ &quot;Kč&quot;_-;_-* &quot;-&quot;\ &quot;Kč&quot;_-;_-@_-"/>
    <numFmt numFmtId="164" formatCode="#\ \ #\ \ #\ \ #\ \ #"/>
    <numFmt numFmtId="165" formatCode="#\ \ #\ \ #\ \ #"/>
    <numFmt numFmtId="166" formatCode="yyyy"/>
    <numFmt numFmtId="167" formatCode="#\ \ #\ \ #\ #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color rgb="FF0394A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Protection="1">
      <protection locked="0"/>
    </xf>
    <xf numFmtId="166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quotePrefix="1" applyFont="1"/>
    <xf numFmtId="0" fontId="3" fillId="0" borderId="0" xfId="0" applyFont="1" applyBorder="1" applyAlignment="1" applyProtection="1">
      <alignment horizontal="center" vertical="center"/>
    </xf>
    <xf numFmtId="42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Border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6" fontId="3" fillId="0" borderId="1" xfId="0" applyNumberFormat="1" applyFont="1" applyFill="1" applyBorder="1" applyAlignment="1" applyProtection="1">
      <alignment horizontal="center" vertical="center"/>
      <protection locked="0"/>
    </xf>
    <xf numFmtId="4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</xf>
    <xf numFmtId="167" fontId="3" fillId="0" borderId="4" xfId="0" applyNumberFormat="1" applyFont="1" applyBorder="1" applyAlignment="1" applyProtection="1">
      <alignment horizontal="center" vertical="center"/>
      <protection locked="0"/>
    </xf>
    <xf numFmtId="167" fontId="3" fillId="0" borderId="5" xfId="0" applyNumberFormat="1" applyFont="1" applyBorder="1" applyAlignment="1" applyProtection="1">
      <alignment horizontal="center" vertical="center"/>
      <protection locked="0"/>
    </xf>
    <xf numFmtId="167" fontId="3" fillId="0" borderId="6" xfId="0" applyNumberFormat="1" applyFont="1" applyBorder="1" applyAlignment="1" applyProtection="1">
      <alignment horizontal="center" vertical="center"/>
      <protection locked="0"/>
    </xf>
    <xf numFmtId="42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73268</xdr:colOff>
      <xdr:row>0</xdr:row>
      <xdr:rowOff>87923</xdr:rowOff>
    </xdr:from>
    <xdr:to>
      <xdr:col>8</xdr:col>
      <xdr:colOff>20717</xdr:colOff>
      <xdr:row>2</xdr:row>
      <xdr:rowOff>141846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42401CC-857A-4198-B3B0-21F32BC9DA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2" t="26320" r="12982" b="26613"/>
        <a:stretch/>
      </xdr:blipFill>
      <xdr:spPr>
        <a:xfrm>
          <a:off x="586153" y="87923"/>
          <a:ext cx="1537391" cy="34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51289</xdr:colOff>
      <xdr:row>0</xdr:row>
      <xdr:rowOff>80596</xdr:rowOff>
    </xdr:from>
    <xdr:to>
      <xdr:col>9</xdr:col>
      <xdr:colOff>140033</xdr:colOff>
      <xdr:row>2</xdr:row>
      <xdr:rowOff>133562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285C6D8-D1D9-4E8F-97B5-B98B872753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88" t="26902" r="8960" b="27027"/>
        <a:stretch/>
      </xdr:blipFill>
      <xdr:spPr>
        <a:xfrm>
          <a:off x="564174" y="80596"/>
          <a:ext cx="1905821" cy="346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AL67"/>
  <sheetViews>
    <sheetView showGridLines="0" showRowColHeaders="0" tabSelected="1" view="pageBreakPreview" zoomScale="130" zoomScaleNormal="145" zoomScaleSheetLayoutView="130" workbookViewId="0">
      <selection activeCell="M10" sqref="M10:P10"/>
    </sheetView>
  </sheetViews>
  <sheetFormatPr defaultColWidth="4.140625" defaultRowHeight="12.75" x14ac:dyDescent="0.2"/>
  <cols>
    <col min="1" max="1" width="7.7109375" customWidth="1"/>
    <col min="2" max="27" width="3.42578125" customWidth="1"/>
    <col min="28" max="31" width="4.140625" customWidth="1"/>
    <col min="32" max="32" width="4.28515625" hidden="1" customWidth="1"/>
    <col min="33" max="33" width="4.140625" hidden="1" customWidth="1"/>
    <col min="34" max="34" width="13.85546875" hidden="1" customWidth="1"/>
    <col min="35" max="36" width="4.140625" hidden="1" customWidth="1"/>
    <col min="37" max="37" width="14.7109375" hidden="1" customWidth="1"/>
    <col min="38" max="38" width="4.140625" hidden="1" customWidth="1"/>
  </cols>
  <sheetData>
    <row r="1" spans="2:37" ht="11.25" customHeight="1" x14ac:dyDescent="0.2">
      <c r="AA1" s="1"/>
      <c r="AG1" s="6">
        <v>1</v>
      </c>
      <c r="AH1" s="10" t="s">
        <v>11</v>
      </c>
      <c r="AJ1" s="2"/>
      <c r="AK1" s="7">
        <f ca="1">TODAY()</f>
        <v>44537</v>
      </c>
    </row>
    <row r="2" spans="2:37" ht="11.25" customHeight="1" x14ac:dyDescent="0.2">
      <c r="AA2" s="1"/>
      <c r="AH2" s="2" t="str">
        <f ca="1">CONCATENATE(AI2," ",$AK$2)</f>
        <v>leden 2021</v>
      </c>
      <c r="AI2" s="2" t="s">
        <v>20</v>
      </c>
      <c r="AJ2" s="2"/>
      <c r="AK2" s="4">
        <f ca="1">YEAR(AK1)</f>
        <v>2021</v>
      </c>
    </row>
    <row r="3" spans="2:37" ht="11.25" customHeight="1" x14ac:dyDescent="0.2">
      <c r="AA3" s="1"/>
      <c r="AH3" s="2" t="str">
        <f t="shared" ref="AH3:AH8" ca="1" si="0">CONCATENATE(AI3," ",$AK$2)</f>
        <v>únor 2021</v>
      </c>
      <c r="AI3" s="2" t="s">
        <v>21</v>
      </c>
      <c r="AJ3" s="2"/>
    </row>
    <row r="4" spans="2:37" ht="11.25" customHeight="1" x14ac:dyDescent="0.2">
      <c r="AA4" s="1"/>
      <c r="AH4" s="2" t="str">
        <f t="shared" ca="1" si="0"/>
        <v>březen 2021</v>
      </c>
      <c r="AI4" s="2" t="s">
        <v>22</v>
      </c>
      <c r="AJ4" s="2"/>
    </row>
    <row r="5" spans="2:37" x14ac:dyDescent="0.2">
      <c r="AH5" s="2" t="str">
        <f t="shared" ca="1" si="0"/>
        <v>duben 2021</v>
      </c>
      <c r="AI5" s="2" t="s">
        <v>23</v>
      </c>
      <c r="AJ5" s="2"/>
    </row>
    <row r="6" spans="2:37" x14ac:dyDescent="0.2">
      <c r="AH6" s="2" t="str">
        <f t="shared" ca="1" si="0"/>
        <v>červen 2021</v>
      </c>
      <c r="AI6" s="2" t="s">
        <v>24</v>
      </c>
      <c r="AJ6" s="2"/>
    </row>
    <row r="7" spans="2:37" ht="17.25" x14ac:dyDescent="0.3">
      <c r="B7" s="8" t="str">
        <f>CONCATENATE("Výplatní listina mimořádného stipendia IGA za měsíc ",AH15)</f>
        <v xml:space="preserve">Výplatní listina mimořádného stipendia IGA za měsíc 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V7" s="3"/>
      <c r="W7" s="3"/>
      <c r="X7" s="3"/>
      <c r="Y7" s="3"/>
      <c r="Z7" s="3"/>
      <c r="AA7" s="3"/>
      <c r="AH7" s="2" t="str">
        <f t="shared" ca="1" si="0"/>
        <v>červenec 2021</v>
      </c>
      <c r="AI7" s="2" t="s">
        <v>25</v>
      </c>
      <c r="AJ7" s="2"/>
    </row>
    <row r="8" spans="2:37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H8" s="2" t="str">
        <f t="shared" ca="1" si="0"/>
        <v>srpen 2021</v>
      </c>
      <c r="AI8" s="2" t="s">
        <v>26</v>
      </c>
      <c r="AJ8" s="2"/>
    </row>
    <row r="9" spans="2:37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H9" s="2" t="str">
        <f ca="1">CONCATENATE(AI9," ",$AK$2)</f>
        <v>září 2021</v>
      </c>
      <c r="AI9" s="2" t="s">
        <v>27</v>
      </c>
      <c r="AJ9" s="2"/>
    </row>
    <row r="10" spans="2:37" x14ac:dyDescent="0.2">
      <c r="B10" s="5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17" t="s">
        <v>11</v>
      </c>
      <c r="N10" s="17"/>
      <c r="O10" s="17"/>
      <c r="P10" s="1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H10" s="2" t="str">
        <f ca="1">CONCATENATE(AI10," ",$AK$2)</f>
        <v>říjen 2021</v>
      </c>
      <c r="AI10" s="2" t="s">
        <v>28</v>
      </c>
      <c r="AJ10" s="2"/>
    </row>
    <row r="11" spans="2:37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H11" s="2" t="str">
        <f ca="1">CONCATENATE(AI11," ",$AK$2)</f>
        <v>listopad 2021</v>
      </c>
      <c r="AI11" s="2" t="s">
        <v>29</v>
      </c>
      <c r="AJ11" s="2"/>
    </row>
    <row r="12" spans="2:37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H12" s="2" t="str">
        <f ca="1">CONCATENATE(AI12," ",$AK$2)</f>
        <v>prosinec 2021</v>
      </c>
      <c r="AI12" s="2" t="s">
        <v>30</v>
      </c>
      <c r="AJ12" s="2"/>
    </row>
    <row r="13" spans="2:37" x14ac:dyDescent="0.2">
      <c r="B13" s="5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J13" s="2"/>
    </row>
    <row r="14" spans="2:37" ht="6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J14" s="2"/>
    </row>
    <row r="15" spans="2:37" x14ac:dyDescent="0.2">
      <c r="B15" s="20" t="s">
        <v>1</v>
      </c>
      <c r="C15" s="20"/>
      <c r="D15" s="20"/>
      <c r="E15" s="20" t="s">
        <v>4</v>
      </c>
      <c r="F15" s="20"/>
      <c r="G15" s="20"/>
      <c r="H15" s="20"/>
      <c r="I15" s="20"/>
      <c r="J15" s="20"/>
      <c r="K15" s="20"/>
      <c r="L15" s="20"/>
      <c r="M15" s="20"/>
      <c r="N15" s="20" t="s">
        <v>0</v>
      </c>
      <c r="O15" s="20"/>
      <c r="P15" s="20"/>
      <c r="Q15" s="21" t="s">
        <v>2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H15" s="6" t="str">
        <f>IF(M10=AH1,"",M10)</f>
        <v/>
      </c>
      <c r="AJ15" s="2"/>
    </row>
    <row r="16" spans="2:37" ht="15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25"/>
      <c r="P16" s="25"/>
      <c r="Q16" s="23" t="s">
        <v>15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H16" s="6"/>
      <c r="AJ16" s="2"/>
    </row>
    <row r="17" spans="2:27" ht="17.25" customHeight="1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2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2:27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2:27" x14ac:dyDescent="0.2">
      <c r="B19" s="5" t="s">
        <v>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5.2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x14ac:dyDescent="0.2">
      <c r="B21" s="20" t="s">
        <v>6</v>
      </c>
      <c r="C21" s="20"/>
      <c r="D21" s="20"/>
      <c r="E21" s="20"/>
      <c r="F21" s="20" t="s">
        <v>7</v>
      </c>
      <c r="G21" s="20"/>
      <c r="H21" s="20"/>
      <c r="I21" s="20" t="s">
        <v>8</v>
      </c>
      <c r="J21" s="20"/>
      <c r="K21" s="20"/>
      <c r="L21" s="20"/>
      <c r="M21" s="20"/>
      <c r="N21" s="20" t="s">
        <v>0</v>
      </c>
      <c r="O21" s="20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5" customHeight="1" x14ac:dyDescent="0.2">
      <c r="B22" s="28"/>
      <c r="C22" s="28"/>
      <c r="D22" s="28"/>
      <c r="E22" s="28"/>
      <c r="F22" s="29">
        <v>1312</v>
      </c>
      <c r="G22" s="29"/>
      <c r="H22" s="29"/>
      <c r="I22" s="30"/>
      <c r="J22" s="31"/>
      <c r="K22" s="31"/>
      <c r="L22" s="31"/>
      <c r="M22" s="32"/>
      <c r="N22" s="33">
        <f>N16</f>
        <v>0</v>
      </c>
      <c r="O22" s="34"/>
      <c r="P22" s="3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6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x14ac:dyDescent="0.2"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x14ac:dyDescent="0.2">
      <c r="B28" s="3" t="s">
        <v>10</v>
      </c>
      <c r="C28" s="3"/>
      <c r="D28" s="3"/>
      <c r="E28" s="3"/>
      <c r="F28" s="35">
        <f ca="1">TODAY()</f>
        <v>44537</v>
      </c>
      <c r="G28" s="35"/>
      <c r="H28" s="35"/>
      <c r="I28" s="35"/>
      <c r="J28" s="3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x14ac:dyDescent="0.2">
      <c r="B31" s="3" t="s">
        <v>16</v>
      </c>
      <c r="C31" s="3"/>
      <c r="D31" s="3"/>
      <c r="E31" s="3"/>
      <c r="F31" s="3"/>
      <c r="G31" s="15"/>
      <c r="H31" s="36"/>
      <c r="I31" s="36"/>
      <c r="J31" s="36"/>
      <c r="K31" s="36"/>
      <c r="L31" s="36"/>
      <c r="M31" s="36"/>
      <c r="N31" s="3"/>
      <c r="O31" s="3"/>
      <c r="P31" s="3"/>
      <c r="Q31" s="3" t="s">
        <v>17</v>
      </c>
      <c r="S31" s="3"/>
      <c r="T31" s="3"/>
      <c r="U31" s="3"/>
      <c r="V31" s="3"/>
      <c r="W31" s="18"/>
      <c r="X31" s="18"/>
      <c r="Y31" s="18"/>
      <c r="Z31" s="18"/>
      <c r="AA31" s="18"/>
    </row>
    <row r="32" spans="2:27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2:27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x14ac:dyDescent="0.2">
      <c r="B36" s="3" t="s">
        <v>19</v>
      </c>
      <c r="C36" s="3"/>
      <c r="D36" s="3"/>
      <c r="E36" s="3"/>
      <c r="F36" s="3"/>
      <c r="G36" s="15"/>
      <c r="H36" s="36"/>
      <c r="I36" s="36"/>
      <c r="J36" s="36"/>
      <c r="K36" s="36"/>
      <c r="L36" s="36"/>
      <c r="M36" s="36"/>
      <c r="N36" s="3"/>
      <c r="O36" s="3"/>
      <c r="P36" s="3"/>
      <c r="Q36" s="3" t="s">
        <v>18</v>
      </c>
      <c r="S36" s="3"/>
      <c r="T36" s="3"/>
      <c r="U36" s="3"/>
      <c r="V36" s="3"/>
      <c r="W36" s="18"/>
      <c r="X36" s="18"/>
      <c r="Y36" s="18"/>
      <c r="Z36" s="18"/>
      <c r="AA36" s="18"/>
    </row>
    <row r="37" spans="2:27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x14ac:dyDescent="0.2">
      <c r="B44" s="3" t="s">
        <v>9</v>
      </c>
      <c r="C44" s="3"/>
      <c r="D44" s="3"/>
      <c r="E44" s="3"/>
      <c r="F44" s="19"/>
      <c r="G44" s="19"/>
      <c r="H44" s="19"/>
      <c r="I44" s="19"/>
      <c r="J44" s="19"/>
      <c r="K44" s="19"/>
      <c r="L44" s="19"/>
      <c r="M44" s="19"/>
      <c r="N44" s="3"/>
      <c r="O44" s="3"/>
      <c r="P44" s="3"/>
      <c r="Q44" s="3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 x14ac:dyDescent="0.2">
      <c r="B45" s="3"/>
      <c r="C45" s="3"/>
      <c r="D45" s="3"/>
      <c r="E45" s="3"/>
      <c r="F45" s="26" t="s">
        <v>13</v>
      </c>
      <c r="G45" s="26"/>
      <c r="H45" s="26"/>
      <c r="I45" s="26"/>
      <c r="J45" s="26"/>
      <c r="K45" s="26"/>
      <c r="L45" s="26"/>
      <c r="M45" s="26"/>
      <c r="N45" s="3"/>
      <c r="O45" s="3"/>
      <c r="P45" s="3"/>
      <c r="Q45" s="3"/>
      <c r="R45" s="27" t="s">
        <v>14</v>
      </c>
      <c r="S45" s="27"/>
      <c r="T45" s="27"/>
      <c r="U45" s="27"/>
      <c r="V45" s="27"/>
      <c r="W45" s="27"/>
      <c r="X45" s="27"/>
      <c r="Y45" s="27"/>
      <c r="Z45" s="27"/>
      <c r="AA45" s="27"/>
    </row>
    <row r="46" spans="2:27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</sheetData>
  <sheetProtection password="9A72" sheet="1" objects="1" selectLockedCells="1"/>
  <mergeCells count="26">
    <mergeCell ref="F45:M45"/>
    <mergeCell ref="R45:AA45"/>
    <mergeCell ref="B22:E22"/>
    <mergeCell ref="F22:H22"/>
    <mergeCell ref="I22:M22"/>
    <mergeCell ref="N22:P22"/>
    <mergeCell ref="F28:J28"/>
    <mergeCell ref="W36:AA36"/>
    <mergeCell ref="H31:M31"/>
    <mergeCell ref="H36:M36"/>
    <mergeCell ref="M10:P10"/>
    <mergeCell ref="W31:AA31"/>
    <mergeCell ref="F44:M44"/>
    <mergeCell ref="R44:AA44"/>
    <mergeCell ref="N21:P21"/>
    <mergeCell ref="E15:M15"/>
    <mergeCell ref="B21:E21"/>
    <mergeCell ref="F21:H21"/>
    <mergeCell ref="I21:M21"/>
    <mergeCell ref="B15:D15"/>
    <mergeCell ref="N15:P15"/>
    <mergeCell ref="Q15:AA15"/>
    <mergeCell ref="B16:D16"/>
    <mergeCell ref="E16:M16"/>
    <mergeCell ref="Q16:AA16"/>
    <mergeCell ref="N16:P16"/>
  </mergeCells>
  <dataValidations count="6">
    <dataValidation type="whole" allowBlank="1" showInputMessage="1" showErrorMessage="1" errorTitle="Věnujte pozornost zadané hodnotě" error="Zadaná hodnota musí mít 4 znaky v rozmězí 42000 - 42999" sqref="B22:E22" xr:uid="{00000000-0002-0000-0000-000000000000}">
      <formula1>42000</formula1>
      <formula2>42999</formula2>
    </dataValidation>
    <dataValidation type="whole" allowBlank="1" showInputMessage="1" showErrorMessage="1" errorTitle="Věnujte pozornost zadané hodnotě" error="Zadaná hodnota musí mít 4 znaky v rozmězí 1000 - 9999" sqref="F22:H22" xr:uid="{00000000-0002-0000-0000-000001000000}">
      <formula1>1000</formula1>
      <formula2>9999</formula2>
    </dataValidation>
    <dataValidation type="list" allowBlank="1" showInputMessage="1" showErrorMessage="1" sqref="M10" xr:uid="{00000000-0002-0000-0000-000002000000}">
      <formula1>$AH$1:$AH$12</formula1>
    </dataValidation>
    <dataValidation type="whole" allowBlank="1" showInputMessage="1" showErrorMessage="1" sqref="N17:P17" xr:uid="{00000000-0002-0000-0000-000003000000}">
      <formula1>1</formula1>
      <formula2>100000</formula2>
    </dataValidation>
    <dataValidation type="whole" allowBlank="1" showInputMessage="1" showErrorMessage="1" errorTitle="Ověřte zadaná data" error="Musíte zadat hodnotu z oboru celých čísel." sqref="N16:P16" xr:uid="{00000000-0002-0000-0000-000004000000}">
      <formula1>1</formula1>
      <formula2>1000000</formula2>
    </dataValidation>
    <dataValidation type="whole" allowBlank="1" showInputMessage="1" showErrorMessage="1" errorTitle="Věnujte pozornost zadané hodnotě" error="Zadaná hodnota musí být v rozmězí 1000 - 9999" sqref="I22:M22" xr:uid="{00000000-0002-0000-0000-000005000000}">
      <formula1>1000</formula1>
      <formula2>9999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AL67"/>
  <sheetViews>
    <sheetView showGridLines="0" showRowColHeaders="0" view="pageBreakPreview" zoomScale="130" zoomScaleNormal="145" zoomScaleSheetLayoutView="130" workbookViewId="0">
      <selection activeCell="J10" sqref="J10:O10"/>
    </sheetView>
  </sheetViews>
  <sheetFormatPr defaultColWidth="4.140625" defaultRowHeight="12.75" x14ac:dyDescent="0.2"/>
  <cols>
    <col min="1" max="1" width="7.7109375" customWidth="1"/>
    <col min="2" max="27" width="3.42578125" customWidth="1"/>
    <col min="28" max="31" width="4.140625" customWidth="1"/>
    <col min="32" max="32" width="4.28515625" hidden="1" customWidth="1"/>
    <col min="33" max="33" width="4.140625" hidden="1" customWidth="1"/>
    <col min="34" max="34" width="13.85546875" hidden="1" customWidth="1"/>
    <col min="35" max="36" width="4.140625" hidden="1" customWidth="1"/>
    <col min="37" max="37" width="14.7109375" hidden="1" customWidth="1"/>
    <col min="38" max="38" width="4.140625" hidden="1" customWidth="1"/>
  </cols>
  <sheetData>
    <row r="1" spans="2:37" ht="11.25" customHeight="1" x14ac:dyDescent="0.2">
      <c r="AA1" s="1"/>
      <c r="AG1" s="6">
        <v>1</v>
      </c>
      <c r="AH1" s="10" t="s">
        <v>64</v>
      </c>
      <c r="AJ1" s="2"/>
      <c r="AK1" s="7">
        <f ca="1">TODAY()</f>
        <v>44537</v>
      </c>
    </row>
    <row r="2" spans="2:37" ht="11.25" customHeight="1" x14ac:dyDescent="0.2">
      <c r="AA2" s="1"/>
      <c r="AH2" s="2" t="str">
        <f ca="1">CONCATENATE(AI2," ",$AK$2)</f>
        <v>January 2021</v>
      </c>
      <c r="AI2" s="2" t="s">
        <v>52</v>
      </c>
      <c r="AJ2" s="2"/>
      <c r="AK2" s="4">
        <f ca="1">YEAR(AK1)</f>
        <v>2021</v>
      </c>
    </row>
    <row r="3" spans="2:37" ht="11.25" customHeight="1" x14ac:dyDescent="0.2">
      <c r="AA3" s="1"/>
      <c r="AH3" s="2" t="str">
        <f t="shared" ref="AH3:AH8" ca="1" si="0">CONCATENATE(AI3," ",$AK$2)</f>
        <v>February 2021</v>
      </c>
      <c r="AI3" s="2" t="s">
        <v>53</v>
      </c>
      <c r="AJ3" s="2"/>
    </row>
    <row r="4" spans="2:37" ht="11.25" customHeight="1" x14ac:dyDescent="0.2">
      <c r="AA4" s="1"/>
      <c r="AH4" s="2" t="str">
        <f t="shared" ca="1" si="0"/>
        <v>March 2021</v>
      </c>
      <c r="AI4" s="2" t="s">
        <v>54</v>
      </c>
      <c r="AJ4" s="2"/>
    </row>
    <row r="5" spans="2:37" x14ac:dyDescent="0.2">
      <c r="AH5" s="2" t="str">
        <f t="shared" ca="1" si="0"/>
        <v>April 2021</v>
      </c>
      <c r="AI5" s="2" t="s">
        <v>55</v>
      </c>
    </row>
    <row r="6" spans="2:37" x14ac:dyDescent="0.2">
      <c r="AH6" s="2" t="str">
        <f ca="1">CONCATENATE(AI6," ",$AK$2)</f>
        <v>May 2021</v>
      </c>
      <c r="AI6" s="2" t="s">
        <v>56</v>
      </c>
      <c r="AJ6" s="2"/>
    </row>
    <row r="7" spans="2:37" ht="17.25" x14ac:dyDescent="0.3">
      <c r="B7" s="8" t="str">
        <f>CONCATENATE("Payroll of the IGA scholarship for the month ",AH15)</f>
        <v xml:space="preserve">Payroll of the IGA scholarship for the month 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V7" s="3"/>
      <c r="W7" s="3"/>
      <c r="X7" s="3"/>
      <c r="Y7" s="3"/>
      <c r="Z7" s="3"/>
      <c r="AA7" s="3"/>
      <c r="AH7" s="2" t="str">
        <f ca="1">CONCATENATE(AI7," ",$AK$2)</f>
        <v>June 2021</v>
      </c>
      <c r="AI7" s="2" t="s">
        <v>57</v>
      </c>
      <c r="AJ7" s="2"/>
    </row>
    <row r="8" spans="2:37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H8" s="2" t="str">
        <f ca="1">CONCATENATE(AI8," ",$AK$2)</f>
        <v>July 2021</v>
      </c>
      <c r="AI8" s="2" t="s">
        <v>58</v>
      </c>
      <c r="AJ8" s="2"/>
    </row>
    <row r="9" spans="2:37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H9" s="2" t="str">
        <f ca="1">CONCATENATE(AI9," ",$AK$2)</f>
        <v>August 2021</v>
      </c>
      <c r="AI9" s="2" t="s">
        <v>59</v>
      </c>
      <c r="AJ9" s="2"/>
    </row>
    <row r="10" spans="2:37" x14ac:dyDescent="0.2">
      <c r="B10" s="5" t="s">
        <v>31</v>
      </c>
      <c r="C10" s="3"/>
      <c r="D10" s="3"/>
      <c r="E10" s="3"/>
      <c r="F10" s="3"/>
      <c r="G10" s="3"/>
      <c r="H10" s="3"/>
      <c r="I10" s="3"/>
      <c r="J10" s="17" t="s">
        <v>64</v>
      </c>
      <c r="K10" s="17"/>
      <c r="L10" s="17"/>
      <c r="M10" s="17"/>
      <c r="N10" s="17"/>
      <c r="O10" s="17"/>
      <c r="P10" s="16"/>
      <c r="Q10" s="14"/>
      <c r="R10" s="14"/>
      <c r="S10" s="14"/>
      <c r="T10" s="14"/>
      <c r="U10" s="14"/>
      <c r="V10" s="14"/>
      <c r="W10" s="14"/>
      <c r="X10" s="14"/>
      <c r="Y10" s="3"/>
      <c r="Z10" s="3"/>
      <c r="AA10" s="3"/>
      <c r="AH10" s="2" t="str">
        <f ca="1">CONCATENATE(AI10," ",$AK$2)</f>
        <v>September 2021</v>
      </c>
      <c r="AI10" s="2" t="s">
        <v>60</v>
      </c>
      <c r="AJ10" s="2"/>
    </row>
    <row r="11" spans="2:37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H11" s="2" t="str">
        <f ca="1">CONCATENATE(AI11," ",$AK$2)</f>
        <v>October 2021</v>
      </c>
      <c r="AI11" s="2" t="s">
        <v>61</v>
      </c>
      <c r="AJ11" s="2"/>
    </row>
    <row r="12" spans="2:37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H12" s="2" t="str">
        <f ca="1">CONCATENATE(AI12," ",$AK$2)</f>
        <v>November 2021</v>
      </c>
      <c r="AI12" s="2" t="s">
        <v>62</v>
      </c>
      <c r="AJ12" s="2"/>
    </row>
    <row r="13" spans="2:37" x14ac:dyDescent="0.2">
      <c r="B13" s="5" t="s">
        <v>32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H13" s="2" t="str">
        <f ca="1">CONCATENATE(AI13," ",$AK$2)</f>
        <v>December 2021</v>
      </c>
      <c r="AI13" s="2" t="s">
        <v>63</v>
      </c>
      <c r="AJ13" s="2"/>
    </row>
    <row r="14" spans="2:37" ht="6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J14" s="2"/>
    </row>
    <row r="15" spans="2:37" x14ac:dyDescent="0.2">
      <c r="B15" s="20" t="s">
        <v>33</v>
      </c>
      <c r="C15" s="20"/>
      <c r="D15" s="20"/>
      <c r="E15" s="20" t="s">
        <v>34</v>
      </c>
      <c r="F15" s="20"/>
      <c r="G15" s="20"/>
      <c r="H15" s="20"/>
      <c r="I15" s="20"/>
      <c r="J15" s="20"/>
      <c r="K15" s="20"/>
      <c r="L15" s="20"/>
      <c r="M15" s="20"/>
      <c r="N15" s="20" t="s">
        <v>35</v>
      </c>
      <c r="O15" s="20"/>
      <c r="P15" s="20"/>
      <c r="Q15" s="20" t="s">
        <v>36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H15" s="6" t="str">
        <f>IF(J10=AH1,"",J10)</f>
        <v/>
      </c>
      <c r="AJ15" s="2"/>
    </row>
    <row r="16" spans="2:37" ht="15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25"/>
      <c r="P16" s="25"/>
      <c r="Q16" s="23" t="s">
        <v>37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H16" s="6"/>
      <c r="AJ16" s="2"/>
    </row>
    <row r="17" spans="2:27" ht="17.25" customHeight="1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2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2:27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2:27" x14ac:dyDescent="0.2">
      <c r="B19" s="5" t="s">
        <v>38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5.2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x14ac:dyDescent="0.2">
      <c r="B21" s="20" t="s">
        <v>39</v>
      </c>
      <c r="C21" s="20"/>
      <c r="D21" s="20"/>
      <c r="E21" s="20"/>
      <c r="F21" s="20" t="s">
        <v>40</v>
      </c>
      <c r="G21" s="20"/>
      <c r="H21" s="20"/>
      <c r="I21" s="20" t="s">
        <v>41</v>
      </c>
      <c r="J21" s="20"/>
      <c r="K21" s="20"/>
      <c r="L21" s="20"/>
      <c r="M21" s="20"/>
      <c r="N21" s="20" t="s">
        <v>42</v>
      </c>
      <c r="O21" s="20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5" customHeight="1" x14ac:dyDescent="0.2">
      <c r="B22" s="28"/>
      <c r="C22" s="28"/>
      <c r="D22" s="28"/>
      <c r="E22" s="28"/>
      <c r="F22" s="29">
        <v>1312</v>
      </c>
      <c r="G22" s="29"/>
      <c r="H22" s="29"/>
      <c r="I22" s="30"/>
      <c r="J22" s="31"/>
      <c r="K22" s="31"/>
      <c r="L22" s="31"/>
      <c r="M22" s="32"/>
      <c r="N22" s="33">
        <f>N16</f>
        <v>0</v>
      </c>
      <c r="O22" s="34"/>
      <c r="P22" s="3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6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x14ac:dyDescent="0.2"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x14ac:dyDescent="0.2">
      <c r="B28" s="3" t="s">
        <v>43</v>
      </c>
      <c r="C28" s="3"/>
      <c r="D28" s="3"/>
      <c r="E28" s="3"/>
      <c r="F28" s="35">
        <f ca="1">TODAY()</f>
        <v>44537</v>
      </c>
      <c r="G28" s="35"/>
      <c r="H28" s="35"/>
      <c r="I28" s="35"/>
      <c r="J28" s="3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x14ac:dyDescent="0.2">
      <c r="B31" s="3" t="s">
        <v>49</v>
      </c>
      <c r="C31" s="3"/>
      <c r="D31" s="3"/>
      <c r="E31" s="3"/>
      <c r="F31" s="3"/>
      <c r="G31" s="15"/>
      <c r="H31" s="36"/>
      <c r="I31" s="36"/>
      <c r="J31" s="36"/>
      <c r="K31" s="36"/>
      <c r="L31" s="36"/>
      <c r="M31" s="36"/>
      <c r="N31" s="3"/>
      <c r="O31" s="3"/>
      <c r="P31" s="3"/>
      <c r="Q31" s="3"/>
      <c r="S31" s="3"/>
      <c r="T31" s="3"/>
      <c r="U31" s="3"/>
      <c r="V31" s="37"/>
      <c r="W31" s="37"/>
      <c r="X31" s="37"/>
      <c r="Y31" s="37"/>
      <c r="Z31" s="37"/>
      <c r="AA31" s="37"/>
    </row>
    <row r="32" spans="2:27" x14ac:dyDescent="0.2">
      <c r="B32" s="3"/>
      <c r="C32" s="3"/>
      <c r="D32" s="3"/>
      <c r="E32" s="3"/>
      <c r="F32" s="3"/>
      <c r="G32" s="3"/>
      <c r="H32" s="26" t="s">
        <v>47</v>
      </c>
      <c r="I32" s="26"/>
      <c r="J32" s="26"/>
      <c r="K32" s="26"/>
      <c r="L32" s="26"/>
      <c r="M32" s="26"/>
      <c r="N32" s="3"/>
      <c r="O32" s="3"/>
      <c r="P32" s="3"/>
      <c r="Q32" s="3"/>
      <c r="R32" s="3"/>
      <c r="S32" s="3"/>
      <c r="T32" s="3"/>
      <c r="U32" s="3"/>
      <c r="V32" s="26" t="s">
        <v>48</v>
      </c>
      <c r="W32" s="26"/>
      <c r="X32" s="26"/>
      <c r="Y32" s="26"/>
      <c r="Z32" s="26"/>
      <c r="AA32" s="26"/>
    </row>
    <row r="33" spans="2:27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x14ac:dyDescent="0.2">
      <c r="B36" s="3" t="s">
        <v>50</v>
      </c>
      <c r="C36" s="3"/>
      <c r="D36" s="3"/>
      <c r="E36" s="3"/>
      <c r="F36" s="3"/>
      <c r="G36" s="15"/>
      <c r="H36" s="36"/>
      <c r="I36" s="36"/>
      <c r="J36" s="36"/>
      <c r="K36" s="36"/>
      <c r="L36" s="36"/>
      <c r="M36" s="36"/>
      <c r="N36" s="3"/>
      <c r="O36" s="3"/>
      <c r="P36" s="3"/>
      <c r="Q36" s="3"/>
      <c r="S36" s="3"/>
      <c r="T36" s="3"/>
      <c r="U36" s="3"/>
      <c r="V36" s="37"/>
      <c r="W36" s="37"/>
      <c r="X36" s="37"/>
      <c r="Y36" s="37"/>
      <c r="Z36" s="37"/>
      <c r="AA36" s="37"/>
    </row>
    <row r="37" spans="2:27" x14ac:dyDescent="0.2">
      <c r="B37" s="3"/>
      <c r="C37" s="3"/>
      <c r="D37" s="3"/>
      <c r="E37" s="3"/>
      <c r="F37" s="3"/>
      <c r="G37" s="3"/>
      <c r="H37" s="26" t="s">
        <v>47</v>
      </c>
      <c r="I37" s="26"/>
      <c r="J37" s="26"/>
      <c r="K37" s="26"/>
      <c r="L37" s="26"/>
      <c r="M37" s="26"/>
      <c r="N37" s="3"/>
      <c r="O37" s="3"/>
      <c r="P37" s="3"/>
      <c r="Q37" s="3"/>
      <c r="R37" s="3"/>
      <c r="S37" s="3"/>
      <c r="T37" s="3"/>
      <c r="U37" s="3"/>
      <c r="V37" s="27" t="s">
        <v>48</v>
      </c>
      <c r="W37" s="27"/>
      <c r="X37" s="27"/>
      <c r="Y37" s="27"/>
      <c r="Z37" s="27"/>
      <c r="AA37" s="27"/>
    </row>
    <row r="38" spans="2:27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x14ac:dyDescent="0.2">
      <c r="B44" s="3" t="s">
        <v>51</v>
      </c>
      <c r="C44" s="3"/>
      <c r="D44" s="3"/>
      <c r="E44" s="3"/>
      <c r="F44" s="19"/>
      <c r="G44" s="19"/>
      <c r="H44" s="19"/>
      <c r="I44" s="19"/>
      <c r="J44" s="19"/>
      <c r="K44" s="19"/>
      <c r="L44" s="19"/>
      <c r="M44" s="19"/>
      <c r="N44" s="3"/>
      <c r="O44" s="3"/>
      <c r="P44" s="3"/>
      <c r="Q44" s="3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 x14ac:dyDescent="0.2">
      <c r="B45" s="3"/>
      <c r="C45" s="3"/>
      <c r="D45" s="3"/>
      <c r="E45" s="3"/>
      <c r="F45" s="26" t="s">
        <v>44</v>
      </c>
      <c r="G45" s="26"/>
      <c r="H45" s="26"/>
      <c r="I45" s="26"/>
      <c r="J45" s="26"/>
      <c r="K45" s="26"/>
      <c r="L45" s="26"/>
      <c r="M45" s="26"/>
      <c r="N45" s="3"/>
      <c r="O45" s="3"/>
      <c r="P45" s="3"/>
      <c r="Q45" s="3"/>
      <c r="R45" s="27" t="s">
        <v>46</v>
      </c>
      <c r="S45" s="27"/>
      <c r="T45" s="27"/>
      <c r="U45" s="27"/>
      <c r="V45" s="27"/>
      <c r="W45" s="27"/>
      <c r="X45" s="27"/>
      <c r="Y45" s="27"/>
      <c r="Z45" s="27"/>
      <c r="AA45" s="27"/>
    </row>
    <row r="46" spans="2:27" x14ac:dyDescent="0.2">
      <c r="B46" s="3"/>
      <c r="C46" s="3"/>
      <c r="D46" s="3"/>
      <c r="E46" s="3"/>
      <c r="F46" s="27" t="s">
        <v>45</v>
      </c>
      <c r="G46" s="27"/>
      <c r="H46" s="27"/>
      <c r="I46" s="27"/>
      <c r="J46" s="27"/>
      <c r="K46" s="27"/>
      <c r="L46" s="27"/>
      <c r="M46" s="27"/>
      <c r="N46" s="3"/>
      <c r="O46" s="3"/>
      <c r="P46" s="3"/>
      <c r="Q46" s="3"/>
      <c r="R46" s="27" t="s">
        <v>45</v>
      </c>
      <c r="S46" s="27"/>
      <c r="T46" s="27"/>
      <c r="U46" s="27"/>
      <c r="V46" s="27"/>
      <c r="W46" s="27"/>
      <c r="X46" s="27"/>
      <c r="Y46" s="27"/>
      <c r="Z46" s="27"/>
      <c r="AA46" s="27"/>
    </row>
    <row r="47" spans="2:27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</sheetData>
  <sheetProtection password="9A72" sheet="1" objects="1" selectLockedCells="1"/>
  <mergeCells count="32">
    <mergeCell ref="R45:AA45"/>
    <mergeCell ref="F28:J28"/>
    <mergeCell ref="H31:M31"/>
    <mergeCell ref="H36:M36"/>
    <mergeCell ref="F44:M44"/>
    <mergeCell ref="R44:AA44"/>
    <mergeCell ref="B22:E22"/>
    <mergeCell ref="F22:H22"/>
    <mergeCell ref="I22:M22"/>
    <mergeCell ref="N22:P22"/>
    <mergeCell ref="F45:M45"/>
    <mergeCell ref="B15:D15"/>
    <mergeCell ref="E15:M15"/>
    <mergeCell ref="N15:P15"/>
    <mergeCell ref="Q15:AA15"/>
    <mergeCell ref="J10:O10"/>
    <mergeCell ref="B16:D16"/>
    <mergeCell ref="E16:M16"/>
    <mergeCell ref="N16:P16"/>
    <mergeCell ref="Q16:AA16"/>
    <mergeCell ref="F46:M46"/>
    <mergeCell ref="R46:AA46"/>
    <mergeCell ref="H32:M32"/>
    <mergeCell ref="H37:M37"/>
    <mergeCell ref="V31:AA31"/>
    <mergeCell ref="V32:AA32"/>
    <mergeCell ref="V37:AA37"/>
    <mergeCell ref="V36:AA36"/>
    <mergeCell ref="B21:E21"/>
    <mergeCell ref="F21:H21"/>
    <mergeCell ref="I21:M21"/>
    <mergeCell ref="N21:P21"/>
  </mergeCells>
  <dataValidations count="6">
    <dataValidation type="whole" allowBlank="1" showInputMessage="1" showErrorMessage="1" errorTitle="Věnujte pozornost zadané hodnotě" error="Zadaná hodnota musí být v rozmězí 1000 - 9999" sqref="I22:M22" xr:uid="{00000000-0002-0000-0100-000000000000}">
      <formula1>1000</formula1>
      <formula2>9999</formula2>
    </dataValidation>
    <dataValidation type="whole" allowBlank="1" showInputMessage="1" showErrorMessage="1" errorTitle="Ověřte zadaná data" error="Musíte zadat hodnotu z oboru celých čísel." sqref="N16:P16" xr:uid="{00000000-0002-0000-0100-000001000000}">
      <formula1>1</formula1>
      <formula2>1000000</formula2>
    </dataValidation>
    <dataValidation type="whole" allowBlank="1" showInputMessage="1" showErrorMessage="1" sqref="N17:P17" xr:uid="{00000000-0002-0000-0100-000002000000}">
      <formula1>1</formula1>
      <formula2>100000</formula2>
    </dataValidation>
    <dataValidation type="whole" allowBlank="1" showInputMessage="1" showErrorMessage="1" errorTitle="Věnujte pozornost zadané hodnotě" error="Zadaná hodnota musí mít 4 znaky v rozmězí 1000 - 9999" sqref="F22:H22" xr:uid="{00000000-0002-0000-0100-000004000000}">
      <formula1>1000</formula1>
      <formula2>9999</formula2>
    </dataValidation>
    <dataValidation type="whole" allowBlank="1" showInputMessage="1" showErrorMessage="1" errorTitle="Věnujte pozornost zadané hodnotě" error="Zadaná hodnota musí mít 4 znaky v rozmězí 42000 - 42999" sqref="B22:E22" xr:uid="{00000000-0002-0000-0100-000005000000}">
      <formula1>42000</formula1>
      <formula2>42999</formula2>
    </dataValidation>
    <dataValidation type="list" allowBlank="1" showInputMessage="1" showErrorMessage="1" sqref="J10" xr:uid="{00000000-0002-0000-0100-000003000000}">
      <formula1>$AH$1:$AH$13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Cestovné</vt:lpstr>
      <vt:lpstr>Travel expensis</vt:lpstr>
      <vt:lpstr>Cestovné!Oblast_tisku</vt:lpstr>
      <vt:lpstr>'Travel expensis'!Oblast_tisku</vt:lpstr>
    </vt:vector>
  </TitlesOfParts>
  <Company>CZU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peskova</dc:creator>
  <cp:lastModifiedBy>Kott Tomáš</cp:lastModifiedBy>
  <cp:lastPrinted>2021-12-07T09:30:31Z</cp:lastPrinted>
  <dcterms:created xsi:type="dcterms:W3CDTF">2005-07-13T14:28:12Z</dcterms:created>
  <dcterms:modified xsi:type="dcterms:W3CDTF">2021-12-07T09:31:14Z</dcterms:modified>
</cp:coreProperties>
</file>