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ttt\Desktop\"/>
    </mc:Choice>
  </mc:AlternateContent>
  <xr:revisionPtr revIDLastSave="0" documentId="13_ncr:1_{F973CB79-8A06-49AD-A19B-DDDFB8EC5A22}" xr6:coauthVersionLast="36" xr6:coauthVersionMax="46" xr10:uidLastSave="{00000000-0000-0000-0000-000000000000}"/>
  <bookViews>
    <workbookView xWindow="-120" yWindow="-120" windowWidth="28110" windowHeight="16440" xr2:uid="{00000000-000D-0000-FFFF-FFFF00000000}"/>
  </bookViews>
  <sheets>
    <sheet name="Cestovné" sheetId="4" r:id="rId1"/>
    <sheet name="Travel expensis" sheetId="6" r:id="rId2"/>
  </sheets>
  <definedNames>
    <definedName name="_xlnm.Print_Area" localSheetId="0">Cestovné!$B$1:$AA$57</definedName>
    <definedName name="_xlnm.Print_Area" localSheetId="1">'Travel expensis'!$B$1:$AA$57</definedName>
  </definedNames>
  <calcPr calcId="191029"/>
</workbook>
</file>

<file path=xl/calcChain.xml><?xml version="1.0" encoding="utf-8"?>
<calcChain xmlns="http://schemas.openxmlformats.org/spreadsheetml/2006/main">
  <c r="AK1" i="6" l="1"/>
  <c r="AK2" i="6" s="1"/>
  <c r="AH2" i="6" s="1"/>
  <c r="AH9" i="6" l="1"/>
  <c r="AH5" i="6"/>
  <c r="AH12" i="6"/>
  <c r="AH8" i="6"/>
  <c r="AH4" i="6"/>
  <c r="AH10" i="6"/>
  <c r="AH6" i="6"/>
  <c r="AH11" i="6"/>
  <c r="AH7" i="6"/>
  <c r="AH3" i="6"/>
  <c r="F36" i="6"/>
  <c r="N26" i="6"/>
  <c r="AH15" i="6"/>
  <c r="B7" i="6" s="1"/>
  <c r="F36" i="4" l="1"/>
  <c r="N26" i="4"/>
  <c r="AH15" i="4" l="1"/>
  <c r="B7" i="4" s="1"/>
  <c r="AK1" i="4"/>
  <c r="AK2" i="4" s="1"/>
  <c r="AH2" i="4" l="1"/>
  <c r="AH3" i="4"/>
  <c r="AH6" i="4"/>
  <c r="AH10" i="4"/>
  <c r="AH4" i="4"/>
  <c r="AH7" i="4"/>
  <c r="AH11" i="4"/>
  <c r="AH5" i="4"/>
  <c r="AH8" i="4"/>
  <c r="AH12" i="4"/>
  <c r="AH9" i="4"/>
</calcChain>
</file>

<file path=xl/sharedStrings.xml><?xml version="1.0" encoding="utf-8"?>
<sst xmlns="http://schemas.openxmlformats.org/spreadsheetml/2006/main" count="65" uniqueCount="61">
  <si>
    <t>Částka</t>
  </si>
  <si>
    <t>Titul</t>
  </si>
  <si>
    <t>Zdůvodnění</t>
  </si>
  <si>
    <t>Osoba a částka, které bude stipendium vypláceno</t>
  </si>
  <si>
    <t>Jméno a příjmení</t>
  </si>
  <si>
    <t>Zdroj financování</t>
  </si>
  <si>
    <t>Pracoviště</t>
  </si>
  <si>
    <t>Činnost</t>
  </si>
  <si>
    <t>Zakázka</t>
  </si>
  <si>
    <t>NUTNO OVĚŘIT existenci bankovního účtu příjemce v UIS. Bez něj nebudou stipendia proplacena.</t>
  </si>
  <si>
    <t>Schvaluje</t>
  </si>
  <si>
    <t>Datum vyplnění</t>
  </si>
  <si>
    <t>Jméno navrhovatele</t>
  </si>
  <si>
    <t>Podpis navrhovatele</t>
  </si>
  <si>
    <t>--- zvolte měsíc ---</t>
  </si>
  <si>
    <t>Zvolte měsíc, za který je stipendium vypláceno</t>
  </si>
  <si>
    <t>správce rozpočtu (jméno a podpis)</t>
  </si>
  <si>
    <t>příkazce operace (jméno a podpis)</t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</si>
  <si>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</si>
  <si>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</si>
  <si>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</si>
  <si>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</si>
  <si>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</si>
  <si>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</si>
  <si>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</si>
  <si>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</si>
  <si>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</si>
  <si>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</si>
  <si>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</si>
  <si>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Degree</t>
  </si>
  <si>
    <t>Name, Surname</t>
  </si>
  <si>
    <t>Amount</t>
  </si>
  <si>
    <t>Rationale</t>
  </si>
  <si>
    <t>--- choose the month ---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</si>
  <si>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</si>
  <si>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</si>
  <si>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</si>
  <si>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</si>
  <si>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</si>
  <si>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</si>
  <si>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</si>
  <si>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</si>
  <si>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</si>
  <si>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</si>
  <si>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</si>
  <si>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</si>
  <si>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>Approved by</t>
  </si>
  <si>
    <t>Proposer</t>
  </si>
  <si>
    <t xml:space="preserve">Name </t>
  </si>
  <si>
    <t>Signature</t>
  </si>
  <si>
    <t>Budget administrator</t>
  </si>
  <si>
    <t xml:space="preserve"> (name and signature)</t>
  </si>
  <si>
    <t>Originator of transaction</t>
  </si>
  <si>
    <t>Choose the month of payment</t>
  </si>
  <si>
    <t>Student's and payment details</t>
  </si>
  <si>
    <t>Funding</t>
  </si>
  <si>
    <t>Department</t>
  </si>
  <si>
    <t>Total</t>
  </si>
  <si>
    <t>Operation</t>
  </si>
  <si>
    <t>Order</t>
  </si>
  <si>
    <t>Please verify if there is an active bank account in the UIS - Student's portal. This is the only way to pay the scholarship.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</si>
</sst>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yyyy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sz val="10"/>
      <color rgb="FF00AA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Protection="1">
      <protection locked="0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quotePrefix="1" applyFont="1"/>
    <xf numFmtId="0" fontId="2" fillId="0" borderId="0" xfId="0" applyFont="1" applyBorder="1" applyAlignment="1" applyProtection="1">
      <alignment horizontal="center" vertical="center"/>
    </xf>
    <xf numFmtId="42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" xfId="0" applyFont="1" applyBorder="1"/>
    <xf numFmtId="0" fontId="0" fillId="0" borderId="2" xfId="0" applyBorder="1"/>
    <xf numFmtId="49" fontId="4" fillId="0" borderId="0" xfId="0" applyNumberFormat="1" applyFont="1" applyAlignment="1" applyProtection="1"/>
    <xf numFmtId="0" fontId="2" fillId="0" borderId="0" xfId="0" applyFont="1" applyProtection="1"/>
    <xf numFmtId="0" fontId="8" fillId="0" borderId="0" xfId="0" applyFont="1" applyAlignment="1">
      <alignment horizontal="right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quotePrefix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2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65689</xdr:colOff>
      <xdr:row>0</xdr:row>
      <xdr:rowOff>52552</xdr:rowOff>
    </xdr:from>
    <xdr:to>
      <xdr:col>8</xdr:col>
      <xdr:colOff>13138</xdr:colOff>
      <xdr:row>2</xdr:row>
      <xdr:rowOff>106475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E20ABE6-2A96-4AA3-AEF9-05BCD4E34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2" t="26320" r="12982" b="26613"/>
        <a:stretch/>
      </xdr:blipFill>
      <xdr:spPr>
        <a:xfrm>
          <a:off x="578068" y="52552"/>
          <a:ext cx="1556846" cy="342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59121</xdr:colOff>
      <xdr:row>0</xdr:row>
      <xdr:rowOff>59121</xdr:rowOff>
    </xdr:from>
    <xdr:to>
      <xdr:col>9</xdr:col>
      <xdr:colOff>147865</xdr:colOff>
      <xdr:row>2</xdr:row>
      <xdr:rowOff>112087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6F94EE4-25C3-4E1E-9B9D-B334DAC943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8" t="26902" r="8960" b="27027"/>
        <a:stretch/>
      </xdr:blipFill>
      <xdr:spPr>
        <a:xfrm>
          <a:off x="571500" y="59121"/>
          <a:ext cx="1928055" cy="34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L70"/>
  <sheetViews>
    <sheetView showGridLines="0" showRowColHeaders="0" tabSelected="1" view="pageBreakPreview" zoomScale="145" zoomScaleNormal="145" zoomScaleSheetLayoutView="145" workbookViewId="0">
      <selection activeCell="N17" sqref="N17:P17"/>
    </sheetView>
  </sheetViews>
  <sheetFormatPr defaultColWidth="4.140625" defaultRowHeight="12.75" x14ac:dyDescent="0.2"/>
  <cols>
    <col min="1" max="1" width="7.7109375" customWidth="1"/>
    <col min="2" max="27" width="3.42578125" customWidth="1"/>
    <col min="28" max="31" width="4.140625" customWidth="1"/>
    <col min="32" max="32" width="4.28515625" hidden="1" customWidth="1"/>
    <col min="33" max="33" width="4.140625" hidden="1" customWidth="1"/>
    <col min="34" max="34" width="13.85546875" hidden="1" customWidth="1"/>
    <col min="35" max="36" width="4.140625" hidden="1" customWidth="1"/>
    <col min="37" max="37" width="14.7109375" hidden="1" customWidth="1"/>
    <col min="38" max="38" width="4.140625" hidden="1" customWidth="1"/>
  </cols>
  <sheetData>
    <row r="1" spans="2:37" ht="11.25" customHeight="1" x14ac:dyDescent="0.2">
      <c r="AA1" s="17"/>
      <c r="AG1" s="5">
        <v>1</v>
      </c>
      <c r="AH1" s="9" t="s">
        <v>14</v>
      </c>
      <c r="AJ1" s="1"/>
      <c r="AK1" s="6">
        <f ca="1">TODAY()</f>
        <v>44537</v>
      </c>
    </row>
    <row r="2" spans="2:37" ht="11.25" customHeight="1" x14ac:dyDescent="0.2">
      <c r="AA2" s="17"/>
      <c r="AH2" s="1" t="str">
        <f ca="1">CONCATENATE(AI2," ",$AK$2)</f>
        <v>leden 2021</v>
      </c>
      <c r="AI2" s="1" t="s">
        <v>18</v>
      </c>
      <c r="AJ2" s="1"/>
      <c r="AK2" s="3">
        <f ca="1">YEAR(AK1)</f>
        <v>2021</v>
      </c>
    </row>
    <row r="3" spans="2:37" ht="11.25" customHeight="1" x14ac:dyDescent="0.2">
      <c r="AA3" s="17"/>
      <c r="AH3" s="1" t="str">
        <f t="shared" ref="AH3:AH8" ca="1" si="0">CONCATENATE(AI3," ",$AK$2)</f>
        <v>únor 2021</v>
      </c>
      <c r="AI3" s="1" t="s">
        <v>19</v>
      </c>
      <c r="AJ3" s="1"/>
    </row>
    <row r="4" spans="2:37" ht="11.25" customHeight="1" x14ac:dyDescent="0.2">
      <c r="AA4" s="17"/>
      <c r="AH4" s="1" t="str">
        <f t="shared" ca="1" si="0"/>
        <v>březen 2021</v>
      </c>
      <c r="AI4" s="1" t="s">
        <v>20</v>
      </c>
      <c r="AJ4" s="1"/>
    </row>
    <row r="5" spans="2:37" x14ac:dyDescent="0.2">
      <c r="AH5" s="1" t="str">
        <f t="shared" ca="1" si="0"/>
        <v>duben 2021</v>
      </c>
      <c r="AI5" s="1" t="s">
        <v>21</v>
      </c>
      <c r="AJ5" s="1"/>
    </row>
    <row r="6" spans="2:37" x14ac:dyDescent="0.2">
      <c r="AH6" s="1" t="str">
        <f t="shared" ca="1" si="0"/>
        <v>červen 2021</v>
      </c>
      <c r="AI6" s="1" t="s">
        <v>22</v>
      </c>
      <c r="AJ6" s="1"/>
    </row>
    <row r="7" spans="2:37" ht="17.25" x14ac:dyDescent="0.3">
      <c r="B7" s="7" t="str">
        <f>CONCATENATE("Výplatní listina mimořádného stipendia za měsíc ",AH15)</f>
        <v xml:space="preserve">Výplatní listina mimořádného stipendia za měsíc 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V7" s="2"/>
      <c r="W7" s="2"/>
      <c r="X7" s="2"/>
      <c r="Y7" s="2"/>
      <c r="Z7" s="2"/>
      <c r="AA7" s="2"/>
      <c r="AH7" s="1" t="str">
        <f t="shared" ca="1" si="0"/>
        <v>červenec 2021</v>
      </c>
      <c r="AI7" s="1" t="s">
        <v>23</v>
      </c>
      <c r="AJ7" s="1"/>
    </row>
    <row r="8" spans="2:37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H8" s="1" t="str">
        <f t="shared" ca="1" si="0"/>
        <v>srpen 2021</v>
      </c>
      <c r="AI8" s="1" t="s">
        <v>24</v>
      </c>
      <c r="AJ8" s="1"/>
    </row>
    <row r="9" spans="2:37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H9" s="1" t="str">
        <f ca="1">CONCATENATE(AI9," ",$AK$2)</f>
        <v>září 2021</v>
      </c>
      <c r="AI9" s="1" t="s">
        <v>25</v>
      </c>
      <c r="AJ9" s="1"/>
    </row>
    <row r="10" spans="2:37" x14ac:dyDescent="0.2">
      <c r="B10" s="4" t="s">
        <v>15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7" t="s">
        <v>14</v>
      </c>
      <c r="N10" s="27"/>
      <c r="O10" s="27"/>
      <c r="P10" s="2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H10" s="1" t="str">
        <f ca="1">CONCATENATE(AI10," ",$AK$2)</f>
        <v>říjen 2021</v>
      </c>
      <c r="AI10" s="1" t="s">
        <v>26</v>
      </c>
      <c r="AJ10" s="1"/>
    </row>
    <row r="11" spans="2:37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H11" s="1" t="str">
        <f ca="1">CONCATENATE(AI11," ",$AK$2)</f>
        <v>listopad 2021</v>
      </c>
      <c r="AI11" s="1" t="s">
        <v>27</v>
      </c>
      <c r="AJ11" s="1"/>
    </row>
    <row r="12" spans="2:37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H12" s="1" t="str">
        <f ca="1">CONCATENATE(AI12," ",$AK$2)</f>
        <v>prosinec 2021</v>
      </c>
      <c r="AI12" s="1" t="s">
        <v>28</v>
      </c>
      <c r="AJ12" s="1"/>
    </row>
    <row r="13" spans="2:37" x14ac:dyDescent="0.2">
      <c r="B13" s="4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J13" s="1"/>
    </row>
    <row r="14" spans="2:37" ht="6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J14" s="1"/>
    </row>
    <row r="15" spans="2:37" x14ac:dyDescent="0.2">
      <c r="B15" s="31" t="s">
        <v>1</v>
      </c>
      <c r="C15" s="31"/>
      <c r="D15" s="31"/>
      <c r="E15" s="31" t="s">
        <v>4</v>
      </c>
      <c r="F15" s="31"/>
      <c r="G15" s="31"/>
      <c r="H15" s="31"/>
      <c r="I15" s="31"/>
      <c r="J15" s="31"/>
      <c r="K15" s="31"/>
      <c r="L15" s="31"/>
      <c r="M15" s="31"/>
      <c r="N15" s="31" t="s">
        <v>0</v>
      </c>
      <c r="O15" s="31"/>
      <c r="P15" s="31"/>
      <c r="Q15" s="31" t="s">
        <v>2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H15" s="5" t="str">
        <f>IF(M10=AH1,"",M10)</f>
        <v/>
      </c>
      <c r="AJ15" s="1"/>
    </row>
    <row r="16" spans="2:37" ht="15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3"/>
      <c r="P16" s="33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H16" s="5"/>
      <c r="AJ16" s="1"/>
    </row>
    <row r="17" spans="2:36" ht="15" customHeight="1" x14ac:dyDescent="0.2">
      <c r="B17" s="34"/>
      <c r="C17" s="35"/>
      <c r="D17" s="36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3"/>
      <c r="P17" s="33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H17" s="5"/>
      <c r="AJ17" s="1"/>
    </row>
    <row r="18" spans="2:36" ht="15" customHeight="1" x14ac:dyDescent="0.2">
      <c r="B18" s="34"/>
      <c r="C18" s="35"/>
      <c r="D18" s="36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3"/>
      <c r="P18" s="33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H18" s="5"/>
      <c r="AJ18" s="1"/>
    </row>
    <row r="19" spans="2:36" ht="15" customHeight="1" x14ac:dyDescent="0.2">
      <c r="B19" s="34"/>
      <c r="C19" s="35"/>
      <c r="D19" s="36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33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H19" s="5"/>
      <c r="AJ19" s="1"/>
    </row>
    <row r="20" spans="2:36" ht="15" customHeight="1" x14ac:dyDescent="0.2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3"/>
      <c r="P20" s="33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2:36" ht="17.25" customHeight="1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2:3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36" x14ac:dyDescent="0.2">
      <c r="B23" s="4" t="s">
        <v>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36" ht="5.2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36" x14ac:dyDescent="0.2">
      <c r="B25" s="31" t="s">
        <v>6</v>
      </c>
      <c r="C25" s="31"/>
      <c r="D25" s="31"/>
      <c r="E25" s="31"/>
      <c r="F25" s="31" t="s">
        <v>7</v>
      </c>
      <c r="G25" s="31"/>
      <c r="H25" s="31"/>
      <c r="I25" s="31" t="s">
        <v>8</v>
      </c>
      <c r="J25" s="31"/>
      <c r="K25" s="31"/>
      <c r="L25" s="31"/>
      <c r="M25" s="31"/>
      <c r="N25" s="31" t="s">
        <v>0</v>
      </c>
      <c r="O25" s="31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36" ht="15" customHeight="1" x14ac:dyDescent="0.2">
      <c r="B26" s="21"/>
      <c r="C26" s="21"/>
      <c r="D26" s="21"/>
      <c r="E26" s="21"/>
      <c r="F26" s="21"/>
      <c r="G26" s="21"/>
      <c r="H26" s="21"/>
      <c r="I26" s="22"/>
      <c r="J26" s="23"/>
      <c r="K26" s="23"/>
      <c r="L26" s="23"/>
      <c r="M26" s="23"/>
      <c r="N26" s="24">
        <f>SUM(N16:P20)</f>
        <v>0</v>
      </c>
      <c r="O26" s="25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36" ht="6.7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36" x14ac:dyDescent="0.2">
      <c r="B28" s="8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36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36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36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36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x14ac:dyDescent="0.2">
      <c r="B36" s="2" t="s">
        <v>11</v>
      </c>
      <c r="C36" s="2"/>
      <c r="D36" s="2"/>
      <c r="E36" s="2"/>
      <c r="F36" s="26">
        <f ca="1">TODAY()</f>
        <v>44537</v>
      </c>
      <c r="G36" s="26"/>
      <c r="H36" s="26"/>
      <c r="I36" s="26"/>
      <c r="J36" s="2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x14ac:dyDescent="0.2">
      <c r="B39" s="2" t="s">
        <v>12</v>
      </c>
      <c r="C39" s="2"/>
      <c r="D39" s="2"/>
      <c r="E39" s="2"/>
      <c r="F39" s="2"/>
      <c r="G39" s="28"/>
      <c r="H39" s="28"/>
      <c r="I39" s="28"/>
      <c r="J39" s="28"/>
      <c r="K39" s="28"/>
      <c r="L39" s="28"/>
      <c r="M39" s="28"/>
      <c r="N39" s="2"/>
      <c r="O39" s="2"/>
      <c r="P39" s="2"/>
      <c r="Q39" s="2"/>
      <c r="R39" s="2" t="s">
        <v>13</v>
      </c>
      <c r="S39" s="2"/>
      <c r="T39" s="2"/>
      <c r="U39" s="2"/>
      <c r="V39" s="2"/>
      <c r="W39" s="29"/>
      <c r="X39" s="29"/>
      <c r="Y39" s="29"/>
      <c r="Z39" s="29"/>
      <c r="AA39" s="29"/>
    </row>
    <row r="40" spans="2:27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x14ac:dyDescent="0.2">
      <c r="B47" s="2" t="s">
        <v>10</v>
      </c>
      <c r="C47" s="2"/>
      <c r="D47" s="2"/>
      <c r="E47" s="2"/>
      <c r="F47" s="30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2:27" x14ac:dyDescent="0.2">
      <c r="B48" s="2"/>
      <c r="C48" s="2"/>
      <c r="D48" s="2"/>
      <c r="E48" s="2"/>
      <c r="F48" s="19" t="s">
        <v>16</v>
      </c>
      <c r="G48" s="19"/>
      <c r="H48" s="19"/>
      <c r="I48" s="19"/>
      <c r="J48" s="19"/>
      <c r="K48" s="19"/>
      <c r="L48" s="19"/>
      <c r="M48" s="19"/>
      <c r="N48" s="2"/>
      <c r="O48" s="2"/>
      <c r="P48" s="2"/>
      <c r="Q48" s="2"/>
      <c r="R48" s="20" t="s">
        <v>17</v>
      </c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</sheetData>
  <sheetProtection password="9A72" sheet="1" objects="1" selectLockedCells="1"/>
  <mergeCells count="40">
    <mergeCell ref="Q16:AA16"/>
    <mergeCell ref="Q17:AA17"/>
    <mergeCell ref="N16:P16"/>
    <mergeCell ref="N17:P17"/>
    <mergeCell ref="N19:P19"/>
    <mergeCell ref="N18:P18"/>
    <mergeCell ref="Q18:AA18"/>
    <mergeCell ref="Q19:AA19"/>
    <mergeCell ref="B16:D16"/>
    <mergeCell ref="B17:D17"/>
    <mergeCell ref="B18:D18"/>
    <mergeCell ref="B19:D19"/>
    <mergeCell ref="E19:M19"/>
    <mergeCell ref="E18:M18"/>
    <mergeCell ref="E17:M17"/>
    <mergeCell ref="E16:M16"/>
    <mergeCell ref="M10:P10"/>
    <mergeCell ref="G39:M39"/>
    <mergeCell ref="W39:AA39"/>
    <mergeCell ref="F47:M47"/>
    <mergeCell ref="R47:AA47"/>
    <mergeCell ref="N25:P25"/>
    <mergeCell ref="E15:M15"/>
    <mergeCell ref="E20:M20"/>
    <mergeCell ref="B25:E25"/>
    <mergeCell ref="F25:H25"/>
    <mergeCell ref="I25:M25"/>
    <mergeCell ref="B15:D15"/>
    <mergeCell ref="N15:P15"/>
    <mergeCell ref="B20:D20"/>
    <mergeCell ref="N20:P20"/>
    <mergeCell ref="Q15:AA15"/>
    <mergeCell ref="Q20:AA20"/>
    <mergeCell ref="F48:M48"/>
    <mergeCell ref="R48:AA48"/>
    <mergeCell ref="B26:E26"/>
    <mergeCell ref="F26:H26"/>
    <mergeCell ref="I26:M26"/>
    <mergeCell ref="N26:P26"/>
    <mergeCell ref="F36:J36"/>
  </mergeCells>
  <dataValidations count="6">
    <dataValidation type="whole" allowBlank="1" showInputMessage="1" showErrorMessage="1" sqref="N21:P21" xr:uid="{00000000-0002-0000-0000-000000000000}">
      <formula1>1</formula1>
      <formula2>100000</formula2>
    </dataValidation>
    <dataValidation type="whole" allowBlank="1" showInputMessage="1" showErrorMessage="1" errorTitle="Věnujte pozornost zadané hodnotě" error="Zadaná hodnota musí mít 4 znaky v rozmězí 42000 - 42999" sqref="B26:E26" xr:uid="{00000000-0002-0000-0000-000001000000}">
      <formula1>42000</formula1>
      <formula2>42999</formula2>
    </dataValidation>
    <dataValidation type="whole" allowBlank="1" showInputMessage="1" showErrorMessage="1" errorTitle="Věnujte pozornost zadané hodnotě" error="Zadaná hodnota musí mít 4 znaky v rozmězí 1000 - 9999" sqref="F26:H26" xr:uid="{00000000-0002-0000-0000-000002000000}">
      <formula1>1000</formula1>
      <formula2>9999</formula2>
    </dataValidation>
    <dataValidation allowBlank="1" showInputMessage="1" showErrorMessage="1" errorTitle="Věnujte pozornost zadané hodnotě" error="Zadaná hodnota musí být v rozmězí 0001 - 999999" sqref="I26:M26" xr:uid="{00000000-0002-0000-0000-000003000000}"/>
    <dataValidation type="list" allowBlank="1" showInputMessage="1" showErrorMessage="1" sqref="M10" xr:uid="{00000000-0002-0000-0000-000004000000}">
      <formula1>$AH$1:$AH$12</formula1>
    </dataValidation>
    <dataValidation type="whole" allowBlank="1" showInputMessage="1" showErrorMessage="1" errorTitle="Zkontrolujte zadané hodnoty" error="Zadejte hodnotu z oboru celých čísel." sqref="N16:P20" xr:uid="{00000000-0002-0000-0000-000005000000}">
      <formula1>1</formula1>
      <formula2>100000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AL70"/>
  <sheetViews>
    <sheetView showGridLines="0" showRowColHeaders="0" view="pageBreakPreview" zoomScale="145" zoomScaleNormal="145" zoomScaleSheetLayoutView="145" workbookViewId="0">
      <selection activeCell="J10" sqref="J10:O10"/>
    </sheetView>
  </sheetViews>
  <sheetFormatPr defaultColWidth="4.140625" defaultRowHeight="12.75" x14ac:dyDescent="0.2"/>
  <cols>
    <col min="1" max="1" width="7.7109375" customWidth="1"/>
    <col min="2" max="27" width="3.42578125" customWidth="1"/>
    <col min="28" max="31" width="4.140625" customWidth="1"/>
    <col min="32" max="32" width="4.28515625" hidden="1" customWidth="1"/>
    <col min="33" max="33" width="4.140625" hidden="1" customWidth="1"/>
    <col min="34" max="34" width="15.28515625" hidden="1" customWidth="1"/>
    <col min="35" max="36" width="4.140625" hidden="1" customWidth="1"/>
    <col min="37" max="37" width="14.7109375" hidden="1" customWidth="1"/>
    <col min="38" max="38" width="4.140625" hidden="1" customWidth="1"/>
    <col min="39" max="39" width="4.140625" customWidth="1"/>
  </cols>
  <sheetData>
    <row r="1" spans="2:37" ht="11.25" customHeight="1" x14ac:dyDescent="0.2">
      <c r="AA1" s="17"/>
      <c r="AG1" s="5">
        <v>1</v>
      </c>
      <c r="AH1" s="9" t="s">
        <v>33</v>
      </c>
      <c r="AJ1" s="1"/>
      <c r="AK1" s="6">
        <f ca="1">TODAY()</f>
        <v>44537</v>
      </c>
    </row>
    <row r="2" spans="2:37" ht="11.25" customHeight="1" x14ac:dyDescent="0.2">
      <c r="AA2" s="17"/>
      <c r="AH2" s="1" t="str">
        <f ca="1">CONCATENATE(AI2," ",$AK$2)</f>
        <v>January 2021</v>
      </c>
      <c r="AI2" s="1" t="s">
        <v>34</v>
      </c>
      <c r="AJ2" s="1"/>
      <c r="AK2">
        <f ca="1">YEAR(AK1)</f>
        <v>2021</v>
      </c>
    </row>
    <row r="3" spans="2:37" ht="11.25" customHeight="1" x14ac:dyDescent="0.2">
      <c r="AA3" s="17"/>
      <c r="AH3" s="1" t="str">
        <f t="shared" ref="AH3:AH12" ca="1" si="0">CONCATENATE(AI3," ",$AK$2)</f>
        <v>February 2021</v>
      </c>
      <c r="AI3" s="1" t="s">
        <v>35</v>
      </c>
      <c r="AJ3" s="1"/>
    </row>
    <row r="4" spans="2:37" ht="11.25" customHeight="1" x14ac:dyDescent="0.2">
      <c r="AA4" s="17"/>
      <c r="AH4" s="1" t="str">
        <f t="shared" ca="1" si="0"/>
        <v>March 2021</v>
      </c>
      <c r="AI4" s="1" t="s">
        <v>36</v>
      </c>
      <c r="AJ4" s="1"/>
    </row>
    <row r="5" spans="2:37" ht="11.25" customHeight="1" x14ac:dyDescent="0.2">
      <c r="AA5" s="17"/>
      <c r="AH5" s="1" t="str">
        <f t="shared" ca="1" si="0"/>
        <v>April 2021</v>
      </c>
      <c r="AI5" s="1" t="s">
        <v>37</v>
      </c>
      <c r="AJ5" s="1"/>
    </row>
    <row r="6" spans="2:37" x14ac:dyDescent="0.2">
      <c r="AH6" s="1" t="str">
        <f t="shared" ca="1" si="0"/>
        <v>June 2021</v>
      </c>
      <c r="AI6" s="1" t="s">
        <v>38</v>
      </c>
      <c r="AJ6" s="1"/>
    </row>
    <row r="7" spans="2:37" ht="17.25" x14ac:dyDescent="0.3">
      <c r="B7" s="7" t="str">
        <f>CONCATENATE("Payroll of the extra scholarship for the month ",AH15)</f>
        <v xml:space="preserve">Payroll of the extra scholarship for the month 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V7" s="2"/>
      <c r="W7" s="2"/>
      <c r="X7" s="2"/>
      <c r="Y7" s="2"/>
      <c r="Z7" s="2"/>
      <c r="AA7" s="2"/>
      <c r="AH7" s="1" t="str">
        <f t="shared" ca="1" si="0"/>
        <v>July 2021</v>
      </c>
      <c r="AI7" s="1" t="s">
        <v>39</v>
      </c>
      <c r="AJ7" s="1"/>
    </row>
    <row r="8" spans="2:37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H8" s="1" t="str">
        <f t="shared" ca="1" si="0"/>
        <v>August 2021</v>
      </c>
      <c r="AI8" s="1" t="s">
        <v>40</v>
      </c>
      <c r="AJ8" s="1"/>
    </row>
    <row r="9" spans="2:37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H9" s="1" t="str">
        <f t="shared" ca="1" si="0"/>
        <v>September 2021</v>
      </c>
      <c r="AI9" s="1" t="s">
        <v>41</v>
      </c>
      <c r="AJ9" s="1"/>
    </row>
    <row r="10" spans="2:37" x14ac:dyDescent="0.2">
      <c r="B10" s="4" t="s">
        <v>53</v>
      </c>
      <c r="C10" s="2"/>
      <c r="D10" s="2"/>
      <c r="E10" s="2"/>
      <c r="F10" s="2"/>
      <c r="G10" s="2"/>
      <c r="H10" s="2"/>
      <c r="I10" s="2"/>
      <c r="J10" s="37" t="s">
        <v>33</v>
      </c>
      <c r="K10" s="37"/>
      <c r="L10" s="37"/>
      <c r="M10" s="37"/>
      <c r="N10" s="37"/>
      <c r="O10" s="37"/>
      <c r="P10" s="15"/>
      <c r="Q10" s="15"/>
      <c r="R10" s="16"/>
      <c r="S10" s="16"/>
      <c r="T10" s="16"/>
      <c r="U10" s="16"/>
      <c r="V10" s="2"/>
      <c r="W10" s="2"/>
      <c r="X10" s="2"/>
      <c r="Y10" s="2"/>
      <c r="Z10" s="2"/>
      <c r="AA10" s="2"/>
      <c r="AH10" s="1" t="str">
        <f t="shared" ca="1" si="0"/>
        <v>October 2021</v>
      </c>
      <c r="AI10" s="1" t="s">
        <v>42</v>
      </c>
      <c r="AJ10" s="1"/>
    </row>
    <row r="11" spans="2:37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H11" s="1" t="str">
        <f t="shared" ca="1" si="0"/>
        <v>November 2021</v>
      </c>
      <c r="AI11" s="1" t="s">
        <v>43</v>
      </c>
      <c r="AJ11" s="1"/>
    </row>
    <row r="12" spans="2:37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H12" s="1" t="str">
        <f t="shared" ca="1" si="0"/>
        <v>December 2021</v>
      </c>
      <c r="AI12" s="1" t="s">
        <v>44</v>
      </c>
      <c r="AJ12" s="1"/>
    </row>
    <row r="13" spans="2:37" x14ac:dyDescent="0.2">
      <c r="B13" s="4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H13" s="1"/>
      <c r="AI13" s="1"/>
      <c r="AJ13" s="1"/>
    </row>
    <row r="14" spans="2:37" ht="6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J14" s="1"/>
    </row>
    <row r="15" spans="2:37" x14ac:dyDescent="0.2">
      <c r="B15" s="31" t="s">
        <v>29</v>
      </c>
      <c r="C15" s="31"/>
      <c r="D15" s="31"/>
      <c r="E15" s="31" t="s">
        <v>30</v>
      </c>
      <c r="F15" s="31"/>
      <c r="G15" s="31"/>
      <c r="H15" s="31"/>
      <c r="I15" s="31"/>
      <c r="J15" s="31"/>
      <c r="K15" s="31"/>
      <c r="L15" s="31"/>
      <c r="M15" s="31"/>
      <c r="N15" s="31" t="s">
        <v>31</v>
      </c>
      <c r="O15" s="31"/>
      <c r="P15" s="31"/>
      <c r="Q15" s="31" t="s">
        <v>32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H15" s="5" t="str">
        <f>IF(J10=AH1,"",J10)</f>
        <v/>
      </c>
      <c r="AJ15" s="1"/>
    </row>
    <row r="16" spans="2:37" ht="15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3"/>
      <c r="P16" s="33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H16" s="5"/>
      <c r="AJ16" s="1"/>
    </row>
    <row r="17" spans="2:36" ht="15" customHeight="1" x14ac:dyDescent="0.2">
      <c r="B17" s="34"/>
      <c r="C17" s="35"/>
      <c r="D17" s="36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3"/>
      <c r="P17" s="33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H17" s="5"/>
      <c r="AJ17" s="1"/>
    </row>
    <row r="18" spans="2:36" ht="15" customHeight="1" x14ac:dyDescent="0.2">
      <c r="B18" s="34"/>
      <c r="C18" s="35"/>
      <c r="D18" s="36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3"/>
      <c r="P18" s="33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H18" s="5"/>
      <c r="AJ18" s="1"/>
    </row>
    <row r="19" spans="2:36" ht="15" customHeight="1" x14ac:dyDescent="0.2">
      <c r="B19" s="34"/>
      <c r="C19" s="35"/>
      <c r="D19" s="36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33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H19" s="5"/>
      <c r="AJ19" s="1"/>
    </row>
    <row r="20" spans="2:36" ht="15" customHeight="1" x14ac:dyDescent="0.2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3"/>
      <c r="P20" s="33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2:36" ht="17.25" customHeight="1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2:3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36" x14ac:dyDescent="0.2">
      <c r="B23" s="4" t="s">
        <v>55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36" ht="5.2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36" x14ac:dyDescent="0.2">
      <c r="B25" s="31" t="s">
        <v>56</v>
      </c>
      <c r="C25" s="31"/>
      <c r="D25" s="31"/>
      <c r="E25" s="31"/>
      <c r="F25" s="31" t="s">
        <v>58</v>
      </c>
      <c r="G25" s="31"/>
      <c r="H25" s="31"/>
      <c r="I25" s="31" t="s">
        <v>59</v>
      </c>
      <c r="J25" s="31"/>
      <c r="K25" s="31"/>
      <c r="L25" s="31"/>
      <c r="M25" s="31"/>
      <c r="N25" s="31" t="s">
        <v>57</v>
      </c>
      <c r="O25" s="31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36" ht="15" customHeight="1" x14ac:dyDescent="0.2">
      <c r="B26" s="21"/>
      <c r="C26" s="21"/>
      <c r="D26" s="21"/>
      <c r="E26" s="21"/>
      <c r="F26" s="21"/>
      <c r="G26" s="21"/>
      <c r="H26" s="21"/>
      <c r="I26" s="22"/>
      <c r="J26" s="23"/>
      <c r="K26" s="23"/>
      <c r="L26" s="23"/>
      <c r="M26" s="23"/>
      <c r="N26" s="24">
        <f>SUM(N16:P20)</f>
        <v>0</v>
      </c>
      <c r="O26" s="25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36" ht="6.7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36" x14ac:dyDescent="0.2">
      <c r="B28" s="8" t="s">
        <v>60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36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36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36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36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x14ac:dyDescent="0.2">
      <c r="B36" s="2" t="s">
        <v>45</v>
      </c>
      <c r="C36" s="2"/>
      <c r="D36" s="2"/>
      <c r="E36" s="2"/>
      <c r="F36" s="26">
        <f ca="1">TODAY()</f>
        <v>44537</v>
      </c>
      <c r="G36" s="26"/>
      <c r="H36" s="26"/>
      <c r="I36" s="26"/>
      <c r="J36" s="2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x14ac:dyDescent="0.2">
      <c r="B39" s="2" t="s">
        <v>47</v>
      </c>
      <c r="C39" s="2"/>
      <c r="D39" s="2"/>
      <c r="E39" s="2"/>
      <c r="F39" s="38"/>
      <c r="G39" s="38"/>
      <c r="H39" s="38"/>
      <c r="I39" s="38"/>
      <c r="J39" s="38"/>
      <c r="K39" s="38"/>
      <c r="L39" s="38"/>
      <c r="M39" s="38"/>
      <c r="N39" s="2"/>
      <c r="O39" s="2"/>
      <c r="P39" s="2"/>
      <c r="Q39" s="2"/>
      <c r="R39" s="14"/>
      <c r="S39" s="13"/>
      <c r="T39" s="13"/>
      <c r="U39" s="13"/>
      <c r="V39" s="13"/>
      <c r="W39" s="29"/>
      <c r="X39" s="29"/>
      <c r="Y39" s="29"/>
      <c r="Z39" s="29"/>
      <c r="AA39" s="29"/>
    </row>
    <row r="40" spans="2:27" x14ac:dyDescent="0.2">
      <c r="B40" s="2"/>
      <c r="C40" s="2"/>
      <c r="D40" s="2"/>
      <c r="E40" s="2"/>
      <c r="F40" s="19" t="s">
        <v>48</v>
      </c>
      <c r="G40" s="19"/>
      <c r="H40" s="19"/>
      <c r="I40" s="19"/>
      <c r="J40" s="19"/>
      <c r="K40" s="19"/>
      <c r="L40" s="19"/>
      <c r="M40" s="19"/>
      <c r="N40" s="2"/>
      <c r="O40" s="2"/>
      <c r="P40" s="2"/>
      <c r="Q40" s="2"/>
      <c r="R40" s="19" t="s">
        <v>49</v>
      </c>
      <c r="S40" s="19"/>
      <c r="T40" s="19"/>
      <c r="U40" s="19"/>
      <c r="V40" s="19"/>
      <c r="W40" s="19"/>
      <c r="X40" s="19"/>
      <c r="Y40" s="19"/>
      <c r="Z40" s="19"/>
      <c r="AA40" s="19"/>
    </row>
    <row r="41" spans="2:27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x14ac:dyDescent="0.2">
      <c r="B47" s="2" t="s">
        <v>46</v>
      </c>
      <c r="C47" s="2"/>
      <c r="D47" s="2"/>
      <c r="E47" s="2"/>
      <c r="F47" s="30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2:27" x14ac:dyDescent="0.2">
      <c r="B48" s="2"/>
      <c r="C48" s="2"/>
      <c r="D48" s="2"/>
      <c r="E48" s="2"/>
      <c r="F48" s="19" t="s">
        <v>50</v>
      </c>
      <c r="G48" s="19"/>
      <c r="H48" s="19"/>
      <c r="I48" s="19"/>
      <c r="J48" s="19"/>
      <c r="K48" s="19"/>
      <c r="L48" s="19"/>
      <c r="M48" s="19"/>
      <c r="N48" s="2"/>
      <c r="O48" s="2"/>
      <c r="P48" s="2"/>
      <c r="Q48" s="2"/>
      <c r="R48" s="20" t="s">
        <v>52</v>
      </c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2">
      <c r="B49" s="2"/>
      <c r="C49" s="2"/>
      <c r="D49" s="2"/>
      <c r="E49" s="2"/>
      <c r="F49" s="20" t="s">
        <v>51</v>
      </c>
      <c r="G49" s="20"/>
      <c r="H49" s="20"/>
      <c r="I49" s="20"/>
      <c r="J49" s="20"/>
      <c r="K49" s="20"/>
      <c r="L49" s="20"/>
      <c r="M49" s="20"/>
      <c r="N49" s="2"/>
      <c r="O49" s="2"/>
      <c r="P49" s="2"/>
      <c r="Q49" s="2"/>
      <c r="R49" s="20" t="s">
        <v>51</v>
      </c>
      <c r="S49" s="20"/>
      <c r="T49" s="20"/>
      <c r="U49" s="20"/>
      <c r="V49" s="20"/>
      <c r="W49" s="20"/>
      <c r="X49" s="20"/>
      <c r="Y49" s="20"/>
      <c r="Z49" s="20"/>
      <c r="AA49" s="20"/>
    </row>
    <row r="50" spans="2:27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</sheetData>
  <sheetProtection password="9A72" sheet="1" objects="1" selectLockedCells="1"/>
  <mergeCells count="44">
    <mergeCell ref="F49:M49"/>
    <mergeCell ref="F39:M39"/>
    <mergeCell ref="R40:AA40"/>
    <mergeCell ref="R49:AA49"/>
    <mergeCell ref="F36:J36"/>
    <mergeCell ref="W39:AA39"/>
    <mergeCell ref="F47:M47"/>
    <mergeCell ref="R47:AA47"/>
    <mergeCell ref="F48:M48"/>
    <mergeCell ref="R48:AA48"/>
    <mergeCell ref="F40:M40"/>
    <mergeCell ref="B25:E25"/>
    <mergeCell ref="F25:H25"/>
    <mergeCell ref="I25:M25"/>
    <mergeCell ref="N25:P25"/>
    <mergeCell ref="B26:E26"/>
    <mergeCell ref="F26:H26"/>
    <mergeCell ref="I26:M26"/>
    <mergeCell ref="N26:P26"/>
    <mergeCell ref="B19:D19"/>
    <mergeCell ref="E19:M19"/>
    <mergeCell ref="N19:P19"/>
    <mergeCell ref="Q19:AA19"/>
    <mergeCell ref="B20:D20"/>
    <mergeCell ref="E20:M20"/>
    <mergeCell ref="N20:P20"/>
    <mergeCell ref="Q20:AA20"/>
    <mergeCell ref="B17:D17"/>
    <mergeCell ref="E17:M17"/>
    <mergeCell ref="N17:P17"/>
    <mergeCell ref="Q17:AA17"/>
    <mergeCell ref="B18:D18"/>
    <mergeCell ref="E18:M18"/>
    <mergeCell ref="N18:P18"/>
    <mergeCell ref="Q18:AA18"/>
    <mergeCell ref="J10:O10"/>
    <mergeCell ref="B16:D16"/>
    <mergeCell ref="E16:M16"/>
    <mergeCell ref="N16:P16"/>
    <mergeCell ref="Q16:AA16"/>
    <mergeCell ref="B15:D15"/>
    <mergeCell ref="E15:M15"/>
    <mergeCell ref="N15:P15"/>
    <mergeCell ref="Q15:AA15"/>
  </mergeCells>
  <dataValidations count="6">
    <dataValidation type="whole" allowBlank="1" showInputMessage="1" showErrorMessage="1" errorTitle="Zkontrolujte zadané hodnoty" error="Zadejte hodnotu z oboru celých čísel." sqref="N16:P20" xr:uid="{00000000-0002-0000-0100-000000000000}">
      <formula1>1</formula1>
      <formula2>100000</formula2>
    </dataValidation>
    <dataValidation allowBlank="1" showInputMessage="1" showErrorMessage="1" errorTitle="Věnujte pozornost zadané hodnotě" error="Zadaná hodnota musí být v rozmězí 0001 - 999999" sqref="I26:M26" xr:uid="{00000000-0002-0000-0100-000002000000}"/>
    <dataValidation type="whole" allowBlank="1" showInputMessage="1" showErrorMessage="1" errorTitle="Věnujte pozornost zadané hodnotě" error="Zadaná hodnota musí mít 4 znaky v rozmězí 1000 - 9999" sqref="F26:H26" xr:uid="{00000000-0002-0000-0100-000003000000}">
      <formula1>1000</formula1>
      <formula2>9999</formula2>
    </dataValidation>
    <dataValidation type="whole" allowBlank="1" showInputMessage="1" showErrorMessage="1" errorTitle="Věnujte pozornost zadané hodnotě" error="Zadaná hodnota musí mít 4 znaky v rozmězí 42000 - 42999" sqref="B26:E26" xr:uid="{00000000-0002-0000-0100-000004000000}">
      <formula1>42000</formula1>
      <formula2>42999</formula2>
    </dataValidation>
    <dataValidation type="whole" allowBlank="1" showInputMessage="1" showErrorMessage="1" sqref="N21:P21" xr:uid="{00000000-0002-0000-0100-000005000000}">
      <formula1>1</formula1>
      <formula2>100000</formula2>
    </dataValidation>
    <dataValidation type="list" allowBlank="1" showInputMessage="1" showErrorMessage="1" sqref="J10:O10" xr:uid="{1B8CB52C-5713-4097-8035-B75F691725EA}">
      <formula1>$AH$1:$AH$12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Cestovné</vt:lpstr>
      <vt:lpstr>Travel expensis</vt:lpstr>
      <vt:lpstr>Cestovné!Oblast_tisku</vt:lpstr>
      <vt:lpstr>'Travel expensis'!Oblast_tisku</vt:lpstr>
    </vt:vector>
  </TitlesOfParts>
  <Company>CZU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peskova</dc:creator>
  <cp:lastModifiedBy>Kott Tomáš</cp:lastModifiedBy>
  <cp:lastPrinted>2018-11-12T15:55:23Z</cp:lastPrinted>
  <dcterms:created xsi:type="dcterms:W3CDTF">2005-07-13T14:28:12Z</dcterms:created>
  <dcterms:modified xsi:type="dcterms:W3CDTF">2021-12-07T09:35:40Z</dcterms:modified>
</cp:coreProperties>
</file>